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Default Extension="sldx" ContentType="application/vnd.openxmlformats-officedocument.presentationml.slide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9030" activeTab="5"/>
  </bookViews>
  <sheets>
    <sheet name="administration" sheetId="1" r:id="rId1"/>
    <sheet name="activités" sheetId="2" r:id="rId2"/>
    <sheet name="livret A" sheetId="4" r:id="rId3"/>
    <sheet name="bilan" sheetId="6" r:id="rId4"/>
    <sheet name="bp adm" sheetId="7" r:id="rId5"/>
    <sheet name="bp activités" sheetId="9" r:id="rId6"/>
  </sheets>
  <calcPr calcId="145621"/>
</workbook>
</file>

<file path=xl/calcChain.xml><?xml version="1.0" encoding="utf-8"?>
<calcChain xmlns="http://schemas.openxmlformats.org/spreadsheetml/2006/main">
  <c r="B13" i="4" l="1"/>
  <c r="B14" i="4" s="1"/>
  <c r="B6" i="4"/>
  <c r="B16" i="4" l="1"/>
  <c r="D18" i="2"/>
  <c r="E16" i="2"/>
  <c r="E10" i="2"/>
  <c r="E11" i="2"/>
  <c r="E9" i="2"/>
  <c r="E5" i="2"/>
  <c r="E3" i="2"/>
  <c r="D14" i="2" l="1"/>
  <c r="B14" i="2" l="1"/>
  <c r="E8" i="2"/>
  <c r="E6" i="2"/>
  <c r="E4" i="2"/>
  <c r="E14" i="2" l="1"/>
  <c r="C19" i="1" l="1"/>
  <c r="E19" i="1"/>
  <c r="F21" i="1"/>
</calcChain>
</file>

<file path=xl/sharedStrings.xml><?xml version="1.0" encoding="utf-8"?>
<sst xmlns="http://schemas.openxmlformats.org/spreadsheetml/2006/main" count="55" uniqueCount="54">
  <si>
    <t>ADMINISTRATION GENERALE</t>
  </si>
  <si>
    <t>DEBIT</t>
  </si>
  <si>
    <t>CREDIT</t>
  </si>
  <si>
    <t>Acquisition matériel</t>
  </si>
  <si>
    <t>Petit équipement</t>
  </si>
  <si>
    <t>Fournitures administratives</t>
  </si>
  <si>
    <t>Produits entretien et divers</t>
  </si>
  <si>
    <t>location Palais congrès</t>
  </si>
  <si>
    <t>Assurances</t>
  </si>
  <si>
    <t>Repas forum</t>
  </si>
  <si>
    <t>Informatique</t>
  </si>
  <si>
    <t>Frais bancaires</t>
  </si>
  <si>
    <t>diverses manifestations</t>
  </si>
  <si>
    <t>Frais Assemblée Générale</t>
  </si>
  <si>
    <t>Frais postaux et abt Free</t>
  </si>
  <si>
    <t>Adhésions</t>
  </si>
  <si>
    <t>Produits exceptionnels</t>
  </si>
  <si>
    <t>TOTAL</t>
  </si>
  <si>
    <t>ACTIVITES</t>
  </si>
  <si>
    <t>Solde</t>
  </si>
  <si>
    <t xml:space="preserve">repas avecc concours </t>
  </si>
  <si>
    <t>Randonnée+ Adhésions FFR</t>
  </si>
  <si>
    <t>Téléthon</t>
  </si>
  <si>
    <t>Loto</t>
  </si>
  <si>
    <t>Arts Créatifs</t>
  </si>
  <si>
    <t>Salle après-midi</t>
  </si>
  <si>
    <t>Débit</t>
  </si>
  <si>
    <t>Crédit</t>
  </si>
  <si>
    <t>SOLDE</t>
  </si>
  <si>
    <t>BILAN au 30/06/2024</t>
  </si>
  <si>
    <t>BILAN AU 30/06/2024</t>
  </si>
  <si>
    <t>Après-midi activités</t>
  </si>
  <si>
    <t>Voyages</t>
  </si>
  <si>
    <t>TOTAL  ACTIVITES</t>
  </si>
  <si>
    <t>TOTAL ADMINISTRATIF</t>
  </si>
  <si>
    <t xml:space="preserve">SOLDE NEGATIF </t>
  </si>
  <si>
    <t>DEFICIT</t>
  </si>
  <si>
    <t>LIVRET  A</t>
  </si>
  <si>
    <t>Solde au  1er juillet 2023</t>
  </si>
  <si>
    <t>Alimentation au fil des ans</t>
  </si>
  <si>
    <t>Intérêts du 1er juillet 2023 au 1e30 juin 2024</t>
  </si>
  <si>
    <t>Reprise pour fonctionnement de l'association</t>
  </si>
  <si>
    <t>Disponible au 30/06/2024</t>
  </si>
  <si>
    <t>Gratuité des voyages au 30/06/2023</t>
  </si>
  <si>
    <t>Voyage à Sète</t>
  </si>
  <si>
    <t>Repas spectacle</t>
  </si>
  <si>
    <t>Train des Cévennes et Bambouseraie</t>
  </si>
  <si>
    <t>Voyage à Uzès Randonneurs</t>
  </si>
  <si>
    <t>s/s total</t>
  </si>
  <si>
    <t>Solde au 1er juillet 2024</t>
  </si>
  <si>
    <t>Pour le début de la saison 2024/2025</t>
  </si>
  <si>
    <t>Voyage à Rosas</t>
  </si>
  <si>
    <t>Voyage en Croatie</t>
  </si>
  <si>
    <t>Concours  pétanque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</si>
</sst>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0" fillId="0" borderId="5" xfId="0" applyBorder="1"/>
    <xf numFmtId="2" fontId="0" fillId="0" borderId="7" xfId="0" applyNumberFormat="1" applyBorder="1"/>
    <xf numFmtId="2" fontId="0" fillId="0" borderId="0" xfId="0" applyNumberFormat="1" applyBorder="1"/>
    <xf numFmtId="0" fontId="0" fillId="0" borderId="8" xfId="0" applyBorder="1"/>
    <xf numFmtId="0" fontId="0" fillId="0" borderId="11" xfId="0" applyBorder="1"/>
    <xf numFmtId="2" fontId="0" fillId="0" borderId="0" xfId="0" applyNumberFormat="1"/>
    <xf numFmtId="0" fontId="4" fillId="0" borderId="12" xfId="0" applyFont="1" applyBorder="1" applyAlignment="1">
      <alignment vertical="center"/>
    </xf>
    <xf numFmtId="2" fontId="4" fillId="0" borderId="9" xfId="0" applyNumberFormat="1" applyFont="1" applyBorder="1" applyAlignment="1">
      <alignment horizontal="right" vertical="center"/>
    </xf>
    <xf numFmtId="2" fontId="0" fillId="0" borderId="9" xfId="0" applyNumberFormat="1" applyBorder="1"/>
    <xf numFmtId="0" fontId="4" fillId="0" borderId="14" xfId="0" applyFont="1" applyBorder="1" applyAlignment="1">
      <alignment vertical="center"/>
    </xf>
    <xf numFmtId="2" fontId="4" fillId="0" borderId="15" xfId="0" applyNumberFormat="1" applyFont="1" applyBorder="1" applyAlignment="1">
      <alignment horizontal="right" vertical="center"/>
    </xf>
    <xf numFmtId="2" fontId="0" fillId="0" borderId="15" xfId="0" applyNumberFormat="1" applyBorder="1"/>
    <xf numFmtId="2" fontId="0" fillId="0" borderId="15" xfId="0" applyNumberFormat="1" applyBorder="1" applyAlignment="1">
      <alignment vertical="center"/>
    </xf>
    <xf numFmtId="0" fontId="3" fillId="0" borderId="14" xfId="0" applyFont="1" applyBorder="1" applyAlignment="1">
      <alignment vertical="center"/>
    </xf>
    <xf numFmtId="2" fontId="3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2" fontId="0" fillId="0" borderId="18" xfId="0" applyNumberFormat="1" applyBorder="1"/>
    <xf numFmtId="2" fontId="0" fillId="0" borderId="16" xfId="0" applyNumberFormat="1" applyBorder="1"/>
    <xf numFmtId="2" fontId="0" fillId="0" borderId="16" xfId="0" applyNumberFormat="1" applyBorder="1" applyAlignment="1">
      <alignment vertical="center"/>
    </xf>
    <xf numFmtId="2" fontId="0" fillId="4" borderId="9" xfId="0" applyNumberFormat="1" applyFill="1" applyBorder="1" applyAlignment="1">
      <alignment horizontal="right" vertical="center"/>
    </xf>
    <xf numFmtId="2" fontId="3" fillId="5" borderId="15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right" vertical="center"/>
    </xf>
    <xf numFmtId="2" fontId="1" fillId="3" borderId="16" xfId="0" applyNumberFormat="1" applyFont="1" applyFill="1" applyBorder="1" applyAlignment="1">
      <alignment horizontal="right" vertical="center"/>
    </xf>
    <xf numFmtId="2" fontId="1" fillId="4" borderId="16" xfId="0" applyNumberFormat="1" applyFont="1" applyFill="1" applyBorder="1" applyAlignment="1">
      <alignment horizontal="right" vertical="center"/>
    </xf>
    <xf numFmtId="2" fontId="0" fillId="0" borderId="16" xfId="0" applyNumberFormat="1" applyBorder="1" applyAlignment="1">
      <alignment horizontal="right"/>
    </xf>
    <xf numFmtId="2" fontId="0" fillId="0" borderId="19" xfId="0" applyNumberFormat="1" applyBorder="1"/>
    <xf numFmtId="0" fontId="0" fillId="0" borderId="7" xfId="0" applyBorder="1"/>
    <xf numFmtId="2" fontId="5" fillId="0" borderId="20" xfId="0" applyNumberFormat="1" applyFont="1" applyBorder="1" applyAlignment="1">
      <alignment horizontal="right" vertical="center"/>
    </xf>
    <xf numFmtId="2" fontId="5" fillId="0" borderId="21" xfId="0" applyNumberFormat="1" applyFont="1" applyBorder="1" applyAlignment="1">
      <alignment horizontal="right" vertical="center"/>
    </xf>
    <xf numFmtId="2" fontId="0" fillId="0" borderId="21" xfId="0" applyNumberFormat="1" applyBorder="1"/>
    <xf numFmtId="2" fontId="3" fillId="0" borderId="22" xfId="0" applyNumberFormat="1" applyFont="1" applyBorder="1" applyAlignment="1">
      <alignment horizontal="right" vertical="center"/>
    </xf>
    <xf numFmtId="2" fontId="5" fillId="0" borderId="23" xfId="0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 vertical="center"/>
    </xf>
    <xf numFmtId="2" fontId="0" fillId="0" borderId="24" xfId="0" applyNumberFormat="1" applyBorder="1"/>
    <xf numFmtId="2" fontId="3" fillId="0" borderId="25" xfId="0" applyNumberFormat="1" applyFont="1" applyBorder="1" applyAlignment="1">
      <alignment horizontal="right" vertical="center"/>
    </xf>
    <xf numFmtId="2" fontId="0" fillId="0" borderId="26" xfId="0" applyNumberFormat="1" applyBorder="1"/>
    <xf numFmtId="2" fontId="0" fillId="0" borderId="27" xfId="0" applyNumberFormat="1" applyBorder="1"/>
    <xf numFmtId="2" fontId="0" fillId="0" borderId="27" xfId="0" applyNumberFormat="1" applyBorder="1" applyAlignment="1">
      <alignment vertical="center"/>
    </xf>
    <xf numFmtId="2" fontId="5" fillId="0" borderId="27" xfId="0" applyNumberFormat="1" applyFont="1" applyBorder="1" applyAlignment="1">
      <alignment horizontal="right" vertical="center"/>
    </xf>
    <xf numFmtId="2" fontId="3" fillId="3" borderId="28" xfId="0" applyNumberFormat="1" applyFont="1" applyFill="1" applyBorder="1" applyAlignment="1">
      <alignment horizontal="right" vertical="center"/>
    </xf>
    <xf numFmtId="2" fontId="0" fillId="0" borderId="20" xfId="0" applyNumberFormat="1" applyBorder="1"/>
    <xf numFmtId="2" fontId="0" fillId="0" borderId="21" xfId="0" applyNumberForma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/>
    <xf numFmtId="0" fontId="1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2" fontId="3" fillId="7" borderId="34" xfId="0" applyNumberFormat="1" applyFont="1" applyFill="1" applyBorder="1" applyAlignment="1">
      <alignment horizontal="center" vertical="center"/>
    </xf>
    <xf numFmtId="2" fontId="3" fillId="7" borderId="33" xfId="0" applyNumberFormat="1" applyFont="1" applyFill="1" applyBorder="1" applyAlignment="1">
      <alignment horizontal="center" vertical="center"/>
    </xf>
    <xf numFmtId="2" fontId="3" fillId="7" borderId="35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5" fillId="0" borderId="3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0" fillId="6" borderId="38" xfId="0" applyFill="1" applyBorder="1" applyAlignment="1">
      <alignment horizontal="center" vertical="center"/>
    </xf>
    <xf numFmtId="2" fontId="0" fillId="6" borderId="39" xfId="0" applyNumberFormat="1" applyFill="1" applyBorder="1" applyAlignment="1">
      <alignment vertical="center"/>
    </xf>
    <xf numFmtId="0" fontId="0" fillId="0" borderId="4" xfId="0" applyBorder="1"/>
    <xf numFmtId="2" fontId="0" fillId="0" borderId="5" xfId="0" applyNumberFormat="1" applyBorder="1"/>
    <xf numFmtId="2" fontId="1" fillId="0" borderId="5" xfId="0" applyNumberFormat="1" applyFont="1" applyBorder="1"/>
    <xf numFmtId="2" fontId="7" fillId="0" borderId="5" xfId="0" applyNumberFormat="1" applyFont="1" applyBorder="1"/>
    <xf numFmtId="0" fontId="0" fillId="0" borderId="6" xfId="0" applyBorder="1"/>
    <xf numFmtId="2" fontId="0" fillId="0" borderId="8" xfId="0" applyNumberFormat="1" applyBorder="1"/>
    <xf numFmtId="2" fontId="7" fillId="0" borderId="0" xfId="0" applyNumberFormat="1" applyFont="1" applyBorder="1"/>
    <xf numFmtId="0" fontId="0" fillId="0" borderId="3" xfId="0" applyBorder="1"/>
    <xf numFmtId="0" fontId="1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295275</xdr:colOff>
          <xdr:row>23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447675</xdr:colOff>
          <xdr:row>24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28575</xdr:colOff>
          <xdr:row>27</xdr:row>
          <xdr:rowOff>19050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2.xls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PowerPoint_Slide3.sldx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J27" sqref="J27"/>
    </sheetView>
  </sheetViews>
  <sheetFormatPr baseColWidth="10" defaultRowHeight="15" x14ac:dyDescent="0.25"/>
  <cols>
    <col min="2" max="2" width="26" customWidth="1"/>
  </cols>
  <sheetData>
    <row r="1" spans="1:6" ht="15.75" thickTop="1" x14ac:dyDescent="0.25">
      <c r="A1" s="77" t="s">
        <v>29</v>
      </c>
      <c r="B1" s="78"/>
      <c r="C1" s="78"/>
      <c r="D1" s="78"/>
      <c r="E1" s="78"/>
      <c r="F1" s="79"/>
    </row>
    <row r="2" spans="1:6" ht="31.5" customHeight="1" thickBot="1" x14ac:dyDescent="0.3">
      <c r="A2" s="80"/>
      <c r="B2" s="81"/>
      <c r="C2" s="81"/>
      <c r="D2" s="81"/>
      <c r="E2" s="81"/>
      <c r="F2" s="82"/>
    </row>
    <row r="3" spans="1:6" ht="37.5" customHeight="1" thickBot="1" x14ac:dyDescent="0.3">
      <c r="A3" s="55"/>
      <c r="B3" s="56" t="s">
        <v>0</v>
      </c>
      <c r="C3" s="57" t="s">
        <v>1</v>
      </c>
      <c r="D3" s="58"/>
      <c r="E3" s="57" t="s">
        <v>2</v>
      </c>
      <c r="F3" s="59" t="s">
        <v>28</v>
      </c>
    </row>
    <row r="4" spans="1:6" ht="21.95" customHeight="1" x14ac:dyDescent="0.25">
      <c r="A4" s="51">
        <v>21</v>
      </c>
      <c r="B4" s="48" t="s">
        <v>3</v>
      </c>
      <c r="C4" s="33">
        <v>1012.45</v>
      </c>
      <c r="D4" s="37"/>
      <c r="E4" s="46"/>
      <c r="F4" s="41"/>
    </row>
    <row r="5" spans="1:6" ht="21.95" customHeight="1" x14ac:dyDescent="0.25">
      <c r="A5" s="52">
        <v>6063</v>
      </c>
      <c r="B5" s="49" t="s">
        <v>4</v>
      </c>
      <c r="C5" s="34">
        <v>212.58</v>
      </c>
      <c r="D5" s="38"/>
      <c r="E5" s="35"/>
      <c r="F5" s="42"/>
    </row>
    <row r="6" spans="1:6" ht="21.95" customHeight="1" x14ac:dyDescent="0.25">
      <c r="A6" s="52">
        <v>6064</v>
      </c>
      <c r="B6" s="49" t="s">
        <v>5</v>
      </c>
      <c r="C6" s="34">
        <v>142.6</v>
      </c>
      <c r="D6" s="38"/>
      <c r="E6" s="35"/>
      <c r="F6" s="42"/>
    </row>
    <row r="7" spans="1:6" ht="21.95" customHeight="1" x14ac:dyDescent="0.25">
      <c r="A7" s="52">
        <v>6068</v>
      </c>
      <c r="B7" s="49" t="s">
        <v>6</v>
      </c>
      <c r="C7" s="34">
        <v>427.08</v>
      </c>
      <c r="D7" s="38"/>
      <c r="E7" s="47"/>
      <c r="F7" s="43"/>
    </row>
    <row r="8" spans="1:6" ht="21.95" customHeight="1" x14ac:dyDescent="0.25">
      <c r="A8" s="52">
        <v>613</v>
      </c>
      <c r="B8" s="49" t="s">
        <v>7</v>
      </c>
      <c r="C8" s="34">
        <v>320</v>
      </c>
      <c r="D8" s="38"/>
      <c r="E8" s="47"/>
      <c r="F8" s="43"/>
    </row>
    <row r="9" spans="1:6" ht="21.95" customHeight="1" x14ac:dyDescent="0.25">
      <c r="A9" s="52">
        <v>616</v>
      </c>
      <c r="B9" s="49" t="s">
        <v>8</v>
      </c>
      <c r="C9" s="34">
        <v>1247.5999999999999</v>
      </c>
      <c r="D9" s="38"/>
      <c r="E9" s="47"/>
      <c r="F9" s="43"/>
    </row>
    <row r="10" spans="1:6" ht="21.95" customHeight="1" x14ac:dyDescent="0.25">
      <c r="A10" s="52">
        <v>618</v>
      </c>
      <c r="B10" s="49" t="s">
        <v>9</v>
      </c>
      <c r="C10" s="34">
        <v>60</v>
      </c>
      <c r="D10" s="38"/>
      <c r="E10" s="47"/>
      <c r="F10" s="43"/>
    </row>
    <row r="11" spans="1:6" ht="21.95" customHeight="1" x14ac:dyDescent="0.25">
      <c r="A11" s="52">
        <v>622</v>
      </c>
      <c r="B11" s="49" t="s">
        <v>10</v>
      </c>
      <c r="C11" s="34">
        <v>235</v>
      </c>
      <c r="D11" s="38"/>
      <c r="E11" s="47"/>
      <c r="F11" s="43"/>
    </row>
    <row r="12" spans="1:6" ht="21.95" customHeight="1" x14ac:dyDescent="0.25">
      <c r="A12" s="52">
        <v>6226</v>
      </c>
      <c r="B12" s="49" t="s">
        <v>11</v>
      </c>
      <c r="C12" s="34">
        <v>117.29</v>
      </c>
      <c r="D12" s="38"/>
      <c r="E12" s="47"/>
      <c r="F12" s="43"/>
    </row>
    <row r="13" spans="1:6" ht="21.95" customHeight="1" x14ac:dyDescent="0.25">
      <c r="A13" s="52">
        <v>625</v>
      </c>
      <c r="B13" s="49" t="s">
        <v>12</v>
      </c>
      <c r="C13" s="34">
        <v>692.73</v>
      </c>
      <c r="D13" s="38"/>
      <c r="E13" s="47"/>
      <c r="F13" s="43"/>
    </row>
    <row r="14" spans="1:6" ht="21.95" customHeight="1" x14ac:dyDescent="0.25">
      <c r="A14" s="52">
        <v>6257</v>
      </c>
      <c r="B14" s="49" t="s">
        <v>13</v>
      </c>
      <c r="C14" s="34">
        <v>5534.18</v>
      </c>
      <c r="D14" s="38"/>
      <c r="E14" s="47"/>
      <c r="F14" s="43"/>
    </row>
    <row r="15" spans="1:6" ht="21.95" customHeight="1" x14ac:dyDescent="0.25">
      <c r="A15" s="52">
        <v>626</v>
      </c>
      <c r="B15" s="49" t="s">
        <v>14</v>
      </c>
      <c r="C15" s="34">
        <v>182.51</v>
      </c>
      <c r="D15" s="38"/>
      <c r="E15" s="47"/>
      <c r="F15" s="43"/>
    </row>
    <row r="16" spans="1:6" ht="21.95" customHeight="1" x14ac:dyDescent="0.25">
      <c r="A16" s="52">
        <v>756</v>
      </c>
      <c r="B16" s="49" t="s">
        <v>15</v>
      </c>
      <c r="C16" s="35"/>
      <c r="D16" s="39"/>
      <c r="E16" s="34">
        <v>4728</v>
      </c>
      <c r="F16" s="44"/>
    </row>
    <row r="17" spans="1:6" ht="21.95" customHeight="1" x14ac:dyDescent="0.25">
      <c r="A17" s="52">
        <v>77</v>
      </c>
      <c r="B17" s="49" t="s">
        <v>16</v>
      </c>
      <c r="C17" s="35"/>
      <c r="D17" s="39"/>
      <c r="E17" s="34">
        <v>384</v>
      </c>
      <c r="F17" s="44"/>
    </row>
    <row r="18" spans="1:6" ht="21.95" customHeight="1" x14ac:dyDescent="0.25">
      <c r="A18" s="53"/>
      <c r="B18" s="49"/>
      <c r="C18" s="35"/>
      <c r="D18" s="39"/>
      <c r="E18" s="34"/>
      <c r="F18" s="44"/>
    </row>
    <row r="19" spans="1:6" ht="21.95" customHeight="1" x14ac:dyDescent="0.25">
      <c r="A19" s="53"/>
      <c r="B19" s="50" t="s">
        <v>17</v>
      </c>
      <c r="C19" s="36">
        <f>SUM(C4:C18)</f>
        <v>10184.02</v>
      </c>
      <c r="D19" s="40"/>
      <c r="E19" s="36">
        <f ca="1">SUM(E6:E19)</f>
        <v>5112</v>
      </c>
      <c r="F19" s="44"/>
    </row>
    <row r="20" spans="1:6" ht="21.95" customHeight="1" x14ac:dyDescent="0.25">
      <c r="A20" s="60"/>
      <c r="B20" s="61"/>
      <c r="C20" s="62"/>
      <c r="D20" s="63"/>
      <c r="E20" s="62"/>
      <c r="F20" s="64"/>
    </row>
    <row r="21" spans="1:6" ht="21.95" customHeight="1" thickBot="1" x14ac:dyDescent="0.3">
      <c r="A21" s="54"/>
      <c r="B21" s="65" t="s">
        <v>36</v>
      </c>
      <c r="C21" s="7"/>
      <c r="D21" s="32"/>
      <c r="E21" s="7"/>
      <c r="F21" s="45">
        <f ca="1">E19-C19</f>
        <v>-5072.0200000000004</v>
      </c>
    </row>
    <row r="22" spans="1:6" ht="15.75" thickTop="1" x14ac:dyDescent="0.25"/>
    <row r="24" spans="1:6" x14ac:dyDescent="0.25">
      <c r="C24" s="8"/>
      <c r="D24" s="8"/>
      <c r="E24" s="8"/>
      <c r="F24" s="8"/>
    </row>
    <row r="25" spans="1:6" x14ac:dyDescent="0.25">
      <c r="C25" s="8"/>
      <c r="D25" s="8"/>
      <c r="E25" s="8"/>
      <c r="F25" s="8"/>
    </row>
    <row r="26" spans="1:6" x14ac:dyDescent="0.25">
      <c r="C26" s="8"/>
      <c r="D26" s="8"/>
      <c r="E26" s="8"/>
      <c r="F26" s="8"/>
    </row>
    <row r="27" spans="1:6" x14ac:dyDescent="0.25">
      <c r="C27" s="8"/>
      <c r="D27" s="8"/>
      <c r="E27" s="8"/>
      <c r="F27" s="8"/>
    </row>
  </sheetData>
  <mergeCells count="1">
    <mergeCell ref="A1:F2"/>
  </mergeCells>
  <pageMargins left="0.9055118110236221" right="0.9055118110236221" top="2.1259842519685042" bottom="2.125984251968504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H12" sqref="H12"/>
    </sheetView>
  </sheetViews>
  <sheetFormatPr baseColWidth="10" defaultRowHeight="15" x14ac:dyDescent="0.25"/>
  <cols>
    <col min="1" max="1" width="29.85546875" customWidth="1"/>
    <col min="5" max="5" width="15.28515625" customWidth="1"/>
  </cols>
  <sheetData>
    <row r="1" spans="1:5" ht="33" customHeight="1" thickTop="1" x14ac:dyDescent="0.25">
      <c r="A1" s="83" t="s">
        <v>30</v>
      </c>
      <c r="B1" s="84"/>
      <c r="C1" s="84"/>
      <c r="D1" s="84"/>
      <c r="E1" s="85"/>
    </row>
    <row r="2" spans="1:5" ht="31.5" customHeight="1" x14ac:dyDescent="0.25">
      <c r="A2" s="1" t="s">
        <v>18</v>
      </c>
      <c r="B2" s="2" t="s">
        <v>26</v>
      </c>
      <c r="C2" s="2"/>
      <c r="D2" s="2" t="s">
        <v>27</v>
      </c>
      <c r="E2" s="26" t="s">
        <v>19</v>
      </c>
    </row>
    <row r="3" spans="1:5" ht="21.95" customHeight="1" x14ac:dyDescent="0.25">
      <c r="A3" s="9" t="s">
        <v>31</v>
      </c>
      <c r="B3" s="10">
        <v>1709.36</v>
      </c>
      <c r="C3" s="11"/>
      <c r="D3" s="24">
        <v>2718.52</v>
      </c>
      <c r="E3" s="27">
        <f>D3-B3</f>
        <v>1009.1600000000001</v>
      </c>
    </row>
    <row r="4" spans="1:5" ht="21.95" customHeight="1" x14ac:dyDescent="0.25">
      <c r="A4" s="12" t="s">
        <v>53</v>
      </c>
      <c r="B4" s="13">
        <v>2373.39</v>
      </c>
      <c r="C4" s="14"/>
      <c r="D4" s="13">
        <v>2510</v>
      </c>
      <c r="E4" s="23">
        <f>D4-B4</f>
        <v>136.61000000000013</v>
      </c>
    </row>
    <row r="5" spans="1:5" ht="21.95" customHeight="1" x14ac:dyDescent="0.25">
      <c r="A5" s="12" t="s">
        <v>20</v>
      </c>
      <c r="B5" s="13">
        <v>3980.97</v>
      </c>
      <c r="C5" s="14"/>
      <c r="D5" s="13">
        <v>4610</v>
      </c>
      <c r="E5" s="23">
        <f>D5-B5</f>
        <v>629.0300000000002</v>
      </c>
    </row>
    <row r="6" spans="1:5" ht="21.95" customHeight="1" x14ac:dyDescent="0.25">
      <c r="A6" s="12" t="s">
        <v>21</v>
      </c>
      <c r="B6" s="13">
        <v>18924.830000000002</v>
      </c>
      <c r="C6" s="14"/>
      <c r="D6" s="13">
        <v>18879.2</v>
      </c>
      <c r="E6" s="23">
        <f>D6-B6</f>
        <v>-45.630000000001019</v>
      </c>
    </row>
    <row r="7" spans="1:5" ht="21.95" customHeight="1" x14ac:dyDescent="0.25">
      <c r="A7" s="12" t="s">
        <v>22</v>
      </c>
      <c r="B7" s="13">
        <v>749</v>
      </c>
      <c r="C7" s="14"/>
      <c r="D7" s="13">
        <v>749</v>
      </c>
      <c r="E7" s="23">
        <v>0</v>
      </c>
    </row>
    <row r="8" spans="1:5" ht="21.95" customHeight="1" x14ac:dyDescent="0.25">
      <c r="A8" s="12" t="s">
        <v>23</v>
      </c>
      <c r="B8" s="13">
        <v>2274.41</v>
      </c>
      <c r="C8" s="14"/>
      <c r="D8" s="13">
        <v>1577.1</v>
      </c>
      <c r="E8" s="23">
        <f>D8-B8</f>
        <v>-697.31</v>
      </c>
    </row>
    <row r="9" spans="1:5" ht="21.95" customHeight="1" x14ac:dyDescent="0.25">
      <c r="A9" s="12" t="s">
        <v>24</v>
      </c>
      <c r="B9" s="13">
        <v>91.93</v>
      </c>
      <c r="C9" s="14"/>
      <c r="D9" s="14"/>
      <c r="E9" s="23">
        <f>D9-B9</f>
        <v>-91.93</v>
      </c>
    </row>
    <row r="10" spans="1:5" ht="21.95" customHeight="1" x14ac:dyDescent="0.25">
      <c r="A10" s="12" t="s">
        <v>25</v>
      </c>
      <c r="B10" s="13">
        <v>47.48</v>
      </c>
      <c r="C10" s="14"/>
      <c r="D10" s="13">
        <v>70.849999999999994</v>
      </c>
      <c r="E10" s="23">
        <f t="shared" ref="E10:E11" si="0">D10-B10</f>
        <v>23.369999999999997</v>
      </c>
    </row>
    <row r="11" spans="1:5" ht="21.95" customHeight="1" x14ac:dyDescent="0.25">
      <c r="A11" s="12" t="s">
        <v>32</v>
      </c>
      <c r="B11" s="13">
        <v>13292</v>
      </c>
      <c r="C11" s="14"/>
      <c r="D11" s="13">
        <v>13292</v>
      </c>
      <c r="E11" s="23">
        <f t="shared" si="0"/>
        <v>0</v>
      </c>
    </row>
    <row r="12" spans="1:5" ht="21.95" customHeight="1" x14ac:dyDescent="0.25">
      <c r="A12" s="12"/>
      <c r="B12" s="13"/>
      <c r="C12" s="14"/>
      <c r="D12" s="13"/>
      <c r="E12" s="23"/>
    </row>
    <row r="13" spans="1:5" ht="21.95" customHeight="1" x14ac:dyDescent="0.25">
      <c r="A13" s="12"/>
      <c r="B13" s="13"/>
      <c r="C13" s="14"/>
      <c r="D13" s="13"/>
      <c r="E13" s="23"/>
    </row>
    <row r="14" spans="1:5" ht="21.95" customHeight="1" x14ac:dyDescent="0.25">
      <c r="A14" s="16" t="s">
        <v>33</v>
      </c>
      <c r="B14" s="17">
        <f>SUM(B3:B11)</f>
        <v>43443.37</v>
      </c>
      <c r="C14" s="14"/>
      <c r="D14" s="17">
        <f>SUM(D3:D11)</f>
        <v>44406.67</v>
      </c>
      <c r="E14" s="28">
        <f>SUM(E3:E11)</f>
        <v>963.29999999999939</v>
      </c>
    </row>
    <row r="15" spans="1:5" ht="21.95" customHeight="1" x14ac:dyDescent="0.25">
      <c r="A15" s="16"/>
      <c r="B15" s="17"/>
      <c r="C15" s="14"/>
      <c r="D15" s="17"/>
      <c r="E15" s="29"/>
    </row>
    <row r="16" spans="1:5" ht="21.95" customHeight="1" x14ac:dyDescent="0.25">
      <c r="A16" s="16" t="s">
        <v>34</v>
      </c>
      <c r="B16" s="17">
        <v>10184.02</v>
      </c>
      <c r="C16" s="14"/>
      <c r="D16" s="17">
        <v>5112</v>
      </c>
      <c r="E16" s="28">
        <f>D16-B16</f>
        <v>-5072.0200000000004</v>
      </c>
    </row>
    <row r="17" spans="1:5" ht="21.95" customHeight="1" x14ac:dyDescent="0.25">
      <c r="A17" s="18"/>
      <c r="B17" s="14"/>
      <c r="C17" s="14"/>
      <c r="D17" s="14"/>
      <c r="E17" s="22"/>
    </row>
    <row r="18" spans="1:5" ht="21.95" customHeight="1" x14ac:dyDescent="0.25">
      <c r="A18" s="19" t="s">
        <v>35</v>
      </c>
      <c r="B18" s="15"/>
      <c r="C18" s="14"/>
      <c r="D18" s="25">
        <f>+E16+E14</f>
        <v>-4108.7200000000012</v>
      </c>
      <c r="E18" s="30"/>
    </row>
    <row r="19" spans="1:5" ht="21.95" customHeight="1" thickBot="1" x14ac:dyDescent="0.3">
      <c r="A19" s="20"/>
      <c r="B19" s="21"/>
      <c r="C19" s="21"/>
      <c r="D19" s="21"/>
      <c r="E19" s="31"/>
    </row>
    <row r="20" spans="1:5" ht="15.75" thickTop="1" x14ac:dyDescent="0.25"/>
    <row r="22" spans="1:5" x14ac:dyDescent="0.25">
      <c r="B22" s="8"/>
      <c r="C22" s="8"/>
      <c r="D22" s="8"/>
      <c r="E22" s="8"/>
    </row>
    <row r="23" spans="1:5" x14ac:dyDescent="0.25">
      <c r="B23" s="8"/>
      <c r="C23" s="8"/>
      <c r="D23" s="8"/>
      <c r="E23" s="8"/>
    </row>
    <row r="24" spans="1:5" x14ac:dyDescent="0.25">
      <c r="B24" s="8"/>
      <c r="C24" s="8"/>
      <c r="D24" s="8"/>
      <c r="E24" s="8"/>
    </row>
    <row r="25" spans="1:5" x14ac:dyDescent="0.25">
      <c r="B25" s="8"/>
      <c r="C25" s="8"/>
      <c r="D25" s="8"/>
      <c r="E25" s="8"/>
    </row>
    <row r="26" spans="1:5" x14ac:dyDescent="0.25">
      <c r="B26" s="8"/>
      <c r="C26" s="8"/>
      <c r="D26" s="8"/>
      <c r="E26" s="8"/>
    </row>
    <row r="27" spans="1:5" x14ac:dyDescent="0.25">
      <c r="B27" s="8"/>
      <c r="C27" s="8"/>
      <c r="D27" s="8"/>
      <c r="E27" s="8"/>
    </row>
  </sheetData>
  <mergeCells count="1">
    <mergeCell ref="A1:E1"/>
  </mergeCells>
  <pageMargins left="1.6929133858267718" right="1.299212598425197" top="1.7322834645669292" bottom="1.5354330708661419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4" workbookViewId="0">
      <selection activeCell="K15" sqref="K15"/>
    </sheetView>
  </sheetViews>
  <sheetFormatPr baseColWidth="10" defaultRowHeight="15" x14ac:dyDescent="0.25"/>
  <cols>
    <col min="1" max="1" width="40.7109375" customWidth="1"/>
    <col min="2" max="2" width="34.42578125" customWidth="1"/>
  </cols>
  <sheetData>
    <row r="1" spans="1:3" ht="35.25" customHeight="1" thickTop="1" x14ac:dyDescent="0.25">
      <c r="A1" s="86" t="s">
        <v>37</v>
      </c>
      <c r="B1" s="87"/>
      <c r="C1" s="75"/>
    </row>
    <row r="2" spans="1:3" ht="27" customHeight="1" x14ac:dyDescent="0.25">
      <c r="A2" s="66" t="s">
        <v>38</v>
      </c>
      <c r="B2" s="67">
        <v>42000</v>
      </c>
      <c r="C2" s="3"/>
    </row>
    <row r="3" spans="1:3" ht="21.95" customHeight="1" x14ac:dyDescent="0.25">
      <c r="A3" s="68" t="s">
        <v>39</v>
      </c>
      <c r="B3" s="69">
        <v>25770</v>
      </c>
      <c r="C3" s="3"/>
    </row>
    <row r="4" spans="1:3" ht="21.95" customHeight="1" x14ac:dyDescent="0.25">
      <c r="A4" s="68" t="s">
        <v>40</v>
      </c>
      <c r="B4" s="69">
        <v>635</v>
      </c>
      <c r="C4" s="3"/>
    </row>
    <row r="5" spans="1:3" ht="21.95" customHeight="1" x14ac:dyDescent="0.25">
      <c r="A5" s="68" t="s">
        <v>41</v>
      </c>
      <c r="B5" s="69">
        <v>-4000</v>
      </c>
      <c r="C5" s="3"/>
    </row>
    <row r="6" spans="1:3" ht="21.95" customHeight="1" x14ac:dyDescent="0.25">
      <c r="A6" s="68" t="s">
        <v>42</v>
      </c>
      <c r="B6" s="70">
        <f>SUM(B3:B5)</f>
        <v>22405</v>
      </c>
      <c r="C6" s="3"/>
    </row>
    <row r="7" spans="1:3" ht="21.95" customHeight="1" x14ac:dyDescent="0.25">
      <c r="A7" s="68"/>
      <c r="B7" s="69"/>
      <c r="C7" s="3"/>
    </row>
    <row r="8" spans="1:3" ht="21.95" customHeight="1" x14ac:dyDescent="0.25">
      <c r="A8" s="68" t="s">
        <v>43</v>
      </c>
      <c r="B8" s="69">
        <v>16230</v>
      </c>
      <c r="C8" s="3"/>
    </row>
    <row r="9" spans="1:3" ht="21.95" customHeight="1" x14ac:dyDescent="0.25">
      <c r="A9" s="68" t="s">
        <v>44</v>
      </c>
      <c r="B9" s="71">
        <v>-580</v>
      </c>
      <c r="C9" s="3"/>
    </row>
    <row r="10" spans="1:3" ht="21.95" customHeight="1" x14ac:dyDescent="0.25">
      <c r="A10" s="68" t="s">
        <v>45</v>
      </c>
      <c r="B10" s="71">
        <v>-600</v>
      </c>
      <c r="C10" s="3"/>
    </row>
    <row r="11" spans="1:3" ht="21.95" customHeight="1" x14ac:dyDescent="0.25">
      <c r="A11" s="68" t="s">
        <v>46</v>
      </c>
      <c r="B11" s="71">
        <v>-490</v>
      </c>
      <c r="C11" s="3"/>
    </row>
    <row r="12" spans="1:3" ht="21.95" customHeight="1" x14ac:dyDescent="0.25">
      <c r="A12" s="68" t="s">
        <v>47</v>
      </c>
      <c r="B12" s="71">
        <v>-720</v>
      </c>
      <c r="C12" s="3"/>
    </row>
    <row r="13" spans="1:3" ht="21.95" customHeight="1" x14ac:dyDescent="0.25">
      <c r="A13" s="68" t="s">
        <v>48</v>
      </c>
      <c r="B13" s="71">
        <f>SUM(B9:B12)</f>
        <v>-2390</v>
      </c>
      <c r="C13" s="3"/>
    </row>
    <row r="14" spans="1:3" ht="21.95" customHeight="1" x14ac:dyDescent="0.25">
      <c r="A14" s="68" t="s">
        <v>42</v>
      </c>
      <c r="B14" s="70">
        <f>B8+B13</f>
        <v>13840</v>
      </c>
      <c r="C14" s="3"/>
    </row>
    <row r="15" spans="1:3" ht="21.95" customHeight="1" x14ac:dyDescent="0.25">
      <c r="A15" s="68"/>
      <c r="B15" s="70"/>
      <c r="C15" s="3"/>
    </row>
    <row r="16" spans="1:3" ht="21.95" customHeight="1" x14ac:dyDescent="0.25">
      <c r="A16" s="76" t="s">
        <v>49</v>
      </c>
      <c r="B16" s="70">
        <f>B6+B14</f>
        <v>36245</v>
      </c>
      <c r="C16" s="3"/>
    </row>
    <row r="17" spans="1:3" ht="21.95" customHeight="1" thickBot="1" x14ac:dyDescent="0.3">
      <c r="A17" s="72"/>
      <c r="B17" s="73"/>
      <c r="C17" s="3"/>
    </row>
    <row r="18" spans="1:3" ht="21.95" customHeight="1" thickTop="1" x14ac:dyDescent="0.25">
      <c r="A18" s="68"/>
      <c r="B18" s="5"/>
      <c r="C18" s="3"/>
    </row>
    <row r="19" spans="1:3" ht="21.95" customHeight="1" x14ac:dyDescent="0.25">
      <c r="A19" s="76" t="s">
        <v>50</v>
      </c>
      <c r="B19" s="5"/>
      <c r="C19" s="3"/>
    </row>
    <row r="20" spans="1:3" ht="21.95" customHeight="1" x14ac:dyDescent="0.25">
      <c r="A20" s="68" t="s">
        <v>51</v>
      </c>
      <c r="B20" s="74">
        <v>-520</v>
      </c>
      <c r="C20" s="3"/>
    </row>
    <row r="21" spans="1:3" ht="21.95" customHeight="1" x14ac:dyDescent="0.25">
      <c r="A21" s="68" t="s">
        <v>52</v>
      </c>
      <c r="B21" s="74">
        <v>-1935</v>
      </c>
      <c r="C21" s="3"/>
    </row>
    <row r="22" spans="1:3" ht="21.95" customHeight="1" thickBot="1" x14ac:dyDescent="0.3">
      <c r="A22" s="72"/>
      <c r="B22" s="4"/>
      <c r="C22" s="6"/>
    </row>
    <row r="23" spans="1:3" ht="15.75" thickTop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baseColWidth="10"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50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295275</xdr:colOff>
                <xdr:row>23</xdr:row>
                <xdr:rowOff>57150</xdr:rowOff>
              </to>
            </anchor>
          </objectPr>
        </oleObject>
      </mc:Choice>
      <mc:Fallback>
        <oleObject progId="Excel.Sheet.12" shapeId="2050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Q24" sqref="Q24"/>
    </sheetView>
  </sheetViews>
  <sheetFormatPr baseColWidth="10"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3074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447675</xdr:colOff>
                <xdr:row>24</xdr:row>
                <xdr:rowOff>133350</xdr:rowOff>
              </to>
            </anchor>
          </objectPr>
        </oleObject>
      </mc:Choice>
      <mc:Fallback>
        <oleObject progId="Excel.Sheet.12" shapeId="3074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9" sqref="O19"/>
    </sheetView>
  </sheetViews>
  <sheetFormatPr baseColWidth="10"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owerPoint.Slide.12" shapeId="6147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28575</xdr:colOff>
                <xdr:row>27</xdr:row>
                <xdr:rowOff>19050</xdr:rowOff>
              </to>
            </anchor>
          </objectPr>
        </oleObject>
      </mc:Choice>
      <mc:Fallback>
        <oleObject progId="PowerPoint.Slide.12" shapeId="614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administration</vt:lpstr>
      <vt:lpstr>activités</vt:lpstr>
      <vt:lpstr>livret A</vt:lpstr>
      <vt:lpstr>bilan</vt:lpstr>
      <vt:lpstr>bp adm</vt:lpstr>
      <vt:lpstr>bp activités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Crapahuteurs</dc:creator>
  <cp:lastModifiedBy>Les Crapahuteurs</cp:lastModifiedBy>
  <cp:lastPrinted>2024-02-27T17:29:08Z</cp:lastPrinted>
  <dcterms:created xsi:type="dcterms:W3CDTF">2024-02-10T16:27:01Z</dcterms:created>
  <dcterms:modified xsi:type="dcterms:W3CDTF">2024-09-18T13:56:14Z</dcterms:modified>
</cp:coreProperties>
</file>